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I6" i="1"/>
  <c r="G4" i="1"/>
  <c r="G9" i="1" s="1"/>
  <c r="H4" i="1"/>
  <c r="H9" i="1" s="1"/>
  <c r="I4" i="1"/>
  <c r="I9" i="1" s="1"/>
  <c r="J4" i="1"/>
  <c r="J9" i="1" s="1"/>
  <c r="G5" i="1"/>
  <c r="H5" i="1"/>
  <c r="I5" i="1"/>
  <c r="J5" i="1"/>
  <c r="C8" i="1"/>
  <c r="C5" i="1"/>
  <c r="C4" i="1"/>
  <c r="D8" i="1"/>
  <c r="D6" i="1"/>
  <c r="D5" i="1"/>
  <c r="B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<sst xmlns="http://schemas.openxmlformats.org/spreadsheetml/2006/main" count="36" uniqueCount="34">
  <si>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</si>
  <si>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</si>
  <si>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</si>
  <si>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</si>
  <si>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</si>
  <si>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</si>
  <si>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</si>
  <si>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</si>
  <si>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</si>
  <si>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</si>
  <si>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</si>
  <si>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</si>
  <si>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</si>
  <si>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</si>
  <si>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</si>
  <si>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</si>
  <si>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</si>
  <si>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</si>
  <si>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</si>
  <si>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</si>
  <si>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</si>
  <si>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</si>
  <si>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</si>
  <si>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</si>
  <si>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</si>
  <si>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</si>
  <si>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</si>
  <si>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</si>
  <si>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</si>
  <si>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 xml:space="preserve">Хлеб пшеничный </t>
  </si>
  <si>
    <t>90</t>
  </si>
  <si>
    <t>150</t>
  </si>
  <si>
    <t>МБОУ Сов-Дарская ООШ Азовского района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</si>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</sst>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" xfId="1" applyFont="1" applyFill="1" applyBorder="1" applyProtection="1">
      <protection locked="0"/>
    </xf>
    <xf numFmtId="49" fontId="1" fillId="2" borderId="6" xfId="1" applyNumberFormat="1" applyFill="1" applyBorder="1" applyAlignment="1" applyProtection="1">
      <alignment horizontal="right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4">
          <cell r="C74" t="str">
            <v>Биточки рыбные</v>
          </cell>
          <cell r="E74" t="str">
            <v>364/2008</v>
          </cell>
          <cell r="F74">
            <v>185</v>
          </cell>
          <cell r="G74">
            <v>14.8</v>
          </cell>
          <cell r="H74">
            <v>5.4</v>
          </cell>
          <cell r="I74">
            <v>15.5</v>
          </cell>
        </row>
        <row r="75">
          <cell r="C75" t="str">
            <v>Картофель отварной</v>
          </cell>
          <cell r="E75" t="str">
            <v>518/2004</v>
          </cell>
          <cell r="F75">
            <v>253.06</v>
          </cell>
          <cell r="G75">
            <v>3.5</v>
          </cell>
          <cell r="H75">
            <v>4.5</v>
          </cell>
          <cell r="I75">
            <v>23.7</v>
          </cell>
        </row>
        <row r="76">
          <cell r="C76" t="str">
            <v>Огурец соленый</v>
          </cell>
          <cell r="H76">
            <v>0</v>
          </cell>
        </row>
        <row r="78">
          <cell r="C78" t="str">
            <v xml:space="preserve">Чай  с сахаром </v>
          </cell>
          <cell r="E78" t="str">
            <v>686/2004</v>
          </cell>
          <cell r="F78">
            <v>56</v>
          </cell>
          <cell r="G78">
            <v>0</v>
          </cell>
          <cell r="H78">
            <v>0</v>
          </cell>
          <cell r="I78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32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[1]Sheet1!$E$75</f>
        <v>518/2004</v>
      </c>
      <c r="D4" s="10" t="str">
        <f>[1]Sheet1!$C$75</f>
        <v>Картофель отварной</v>
      </c>
      <c r="E4" s="42" t="s">
        <v>31</v>
      </c>
      <c r="F4" s="12">
        <v>88</v>
      </c>
      <c r="G4" s="11">
        <f>[1]Sheet1!F75</f>
        <v>253.06</v>
      </c>
      <c r="H4" s="11">
        <f>[1]Sheet1!G75</f>
        <v>3.5</v>
      </c>
      <c r="I4" s="11">
        <f>[1]Sheet1!H75</f>
        <v>4.5</v>
      </c>
      <c r="J4" s="13">
        <f>[1]Sheet1!I75</f>
        <v>23.7</v>
      </c>
    </row>
    <row r="5" spans="1:10" x14ac:dyDescent="0.25">
      <c r="A5" s="43"/>
      <c r="B5" s="28" t="str">
        <f>$B$16</f>
        <v>2 блюдо</v>
      </c>
      <c r="C5" s="44" t="str">
        <f>[1]Sheet1!$E$74</f>
        <v>364/2008</v>
      </c>
      <c r="D5" s="45" t="str">
        <f>[1]Sheet1!$C$74</f>
        <v>Биточки рыбные</v>
      </c>
      <c r="E5" s="46" t="s">
        <v>30</v>
      </c>
      <c r="F5" s="32"/>
      <c r="G5" s="31">
        <f>[1]Sheet1!F74</f>
        <v>185</v>
      </c>
      <c r="H5" s="31">
        <f>[1]Sheet1!G74</f>
        <v>14.8</v>
      </c>
      <c r="I5" s="31">
        <f>[1]Sheet1!H74</f>
        <v>5.4</v>
      </c>
      <c r="J5" s="33">
        <f>[1]Sheet1!I74</f>
        <v>15.5</v>
      </c>
    </row>
    <row r="6" spans="1:10" x14ac:dyDescent="0.25">
      <c r="A6" s="14"/>
      <c r="B6" s="15" t="s">
        <v>20</v>
      </c>
      <c r="C6" s="16" t="s">
        <v>28</v>
      </c>
      <c r="D6" s="17" t="str">
        <f>[1]Sheet1!$C$76</f>
        <v>Огурец соленый</v>
      </c>
      <c r="E6" s="18">
        <v>60</v>
      </c>
      <c r="F6" s="19"/>
      <c r="G6" s="18">
        <v>30</v>
      </c>
      <c r="H6" s="18">
        <v>2</v>
      </c>
      <c r="I6" s="18">
        <f>[1]Sheet1!H76</f>
        <v>0</v>
      </c>
      <c r="J6" s="20">
        <v>2</v>
      </c>
    </row>
    <row r="7" spans="1:10" x14ac:dyDescent="0.25">
      <c r="A7" s="14"/>
      <c r="B7" s="41" t="s">
        <v>16</v>
      </c>
      <c r="C7" s="16" t="s">
        <v>28</v>
      </c>
      <c r="D7" s="17" t="s">
        <v>29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15" t="s">
        <v>15</v>
      </c>
      <c r="C8" s="16" t="str">
        <f>[1]Sheet1!$E$78</f>
        <v>686/2004</v>
      </c>
      <c r="D8" s="17" t="str">
        <f>[1]Sheet1!$C$78</f>
        <v xml:space="preserve">Чай  с сахаром </v>
      </c>
      <c r="E8" s="18">
        <v>200</v>
      </c>
      <c r="F8" s="19"/>
      <c r="G8" s="18">
        <f>[1]Sheet1!F78</f>
        <v>56</v>
      </c>
      <c r="H8" s="18">
        <f>[1]Sheet1!G78</f>
        <v>0</v>
      </c>
      <c r="I8" s="18">
        <f>[1]Sheet1!H78</f>
        <v>0</v>
      </c>
      <c r="J8" s="20">
        <f>[1]Sheet1!I78</f>
        <v>14</v>
      </c>
    </row>
    <row r="9" spans="1:10" x14ac:dyDescent="0.25">
      <c r="A9" s="14"/>
      <c r="B9" s="39"/>
      <c r="C9" s="39"/>
      <c r="D9" s="40" t="s">
        <v>27</v>
      </c>
      <c r="E9" s="36">
        <v>580</v>
      </c>
      <c r="F9" s="37"/>
      <c r="G9" s="36">
        <f>SUM(G4:G8)</f>
        <v>641.05999999999995</v>
      </c>
      <c r="H9" s="36">
        <f>SUM(H4:H8)</f>
        <v>24.1</v>
      </c>
      <c r="I9" s="36">
        <f>SUM(I4:I8)</f>
        <v>10.200000000000001</v>
      </c>
      <c r="J9" s="38">
        <f>SUM(J4:J8)</f>
        <v>75.900000000000006</v>
      </c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2024-01-11T15:10:54Z</dcterms:created>
  <dcterms:modified xsi:type="dcterms:W3CDTF">2024-01-11T15:10:54Z</dcterms:modified>
</cp:coreProperties>
</file>